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ropbox\LISA DAVIDIAN\00 - Capella Masters Program\Quarter 2\6 - Applied Managerial Finance\"/>
    </mc:Choice>
  </mc:AlternateContent>
  <xr:revisionPtr revIDLastSave="0" documentId="8_{EC206733-5AE0-4BB1-AC77-4B1EA1A92A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ideo  Gam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5" i="2" l="1"/>
  <c r="E32" i="2"/>
  <c r="D32" i="2"/>
  <c r="C32" i="2"/>
  <c r="D30" i="2"/>
  <c r="E29" i="2"/>
  <c r="E30" i="2" s="1"/>
  <c r="E31" i="2" s="1"/>
  <c r="E33" i="2" s="1"/>
  <c r="E35" i="2" s="1"/>
  <c r="D29" i="2"/>
  <c r="C29" i="2"/>
  <c r="C30" i="2" s="1"/>
  <c r="B15" i="2"/>
  <c r="E12" i="2"/>
  <c r="D12" i="2"/>
  <c r="C12" i="2"/>
  <c r="D10" i="2"/>
  <c r="E9" i="2"/>
  <c r="E10" i="2" s="1"/>
  <c r="D9" i="2"/>
  <c r="C9" i="2"/>
  <c r="C10" i="2" s="1"/>
  <c r="C11" i="2" s="1"/>
  <c r="C13" i="2" s="1"/>
  <c r="C15" i="2" s="1"/>
  <c r="D31" i="2" l="1"/>
  <c r="D33" i="2" s="1"/>
  <c r="D35" i="2" s="1"/>
  <c r="D11" i="2"/>
  <c r="D13" i="2" s="1"/>
  <c r="D15" i="2" s="1"/>
  <c r="C31" i="2"/>
  <c r="C33" i="2" s="1"/>
  <c r="C35" i="2" s="1"/>
  <c r="B38" i="2" s="1"/>
  <c r="E11" i="2"/>
  <c r="E13" i="2" s="1"/>
  <c r="E15" i="2" s="1"/>
  <c r="B17" i="2" s="1"/>
  <c r="B39" i="2" l="1"/>
  <c r="B37" i="2"/>
  <c r="B19" i="2"/>
  <c r="B18" i="2"/>
</calcChain>
</file>

<file path=xl/sharedStrings.xml><?xml version="1.0" encoding="utf-8"?>
<sst xmlns="http://schemas.openxmlformats.org/spreadsheetml/2006/main" count="42" uniqueCount="22">
  <si>
    <t>Sales</t>
  </si>
  <si>
    <t>Cost of Sales</t>
  </si>
  <si>
    <t>S&amp;A Expenses</t>
  </si>
  <si>
    <t>Depreciation</t>
  </si>
  <si>
    <t>Earnings before taxes</t>
  </si>
  <si>
    <t>Income taxes</t>
  </si>
  <si>
    <t>Net income</t>
  </si>
  <si>
    <t>Add depreciation</t>
  </si>
  <si>
    <t>Operating cash flows</t>
  </si>
  <si>
    <t>Initial investment</t>
  </si>
  <si>
    <t>Net cash flows</t>
  </si>
  <si>
    <t>Year 1</t>
  </si>
  <si>
    <t>Year 2</t>
  </si>
  <si>
    <t>Year 3</t>
  </si>
  <si>
    <t>Year 0</t>
  </si>
  <si>
    <t>NPV</t>
  </si>
  <si>
    <t>Discount rate =</t>
  </si>
  <si>
    <t>Tax Rate</t>
  </si>
  <si>
    <t>IRR</t>
  </si>
  <si>
    <t>PI</t>
  </si>
  <si>
    <t>Call to War</t>
  </si>
  <si>
    <t>Steal My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</si>
</sst>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/>
    <xf numFmtId="3" fontId="0" fillId="0" borderId="0" xfId="0" applyNumberFormat="1"/>
    <xf numFmtId="3" fontId="0" fillId="3" borderId="0" xfId="0" applyNumberFormat="1" applyFill="1"/>
    <xf numFmtId="3" fontId="0" fillId="0" borderId="1" xfId="0" applyNumberFormat="1" applyBorder="1"/>
    <xf numFmtId="9" fontId="0" fillId="0" borderId="0" xfId="0" applyNumberFormat="1"/>
    <xf numFmtId="3" fontId="0" fillId="3" borderId="1" xfId="0" applyNumberFormat="1" applyFill="1" applyBorder="1"/>
    <xf numFmtId="164" fontId="0" fillId="3" borderId="0" xfId="0" applyNumberFormat="1" applyFill="1"/>
    <xf numFmtId="10" fontId="0" fillId="3" borderId="0" xfId="0" applyNumberFormat="1" applyFill="1"/>
    <xf numFmtId="2" fontId="0" fillId="3" borderId="0" xfId="0" applyNumberForma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BD9B-1F3C-428C-8FB6-C027905DBD87}">
  <dimension ref="A2:H39"/>
  <sheetViews>
    <sheetView tabSelected="1" workbookViewId="0">
      <selection activeCell="A23" sqref="A23"/>
    </sheetView>
  </sheetViews>
  <sheetFormatPr defaultRowHeight="15" x14ac:dyDescent="0.25"/>
  <cols>
    <col min="1" max="1" width="20.42578125" customWidth="1"/>
    <col min="2" max="5" width="15" customWidth="1"/>
    <col min="7" max="7" width="14.28515625" bestFit="1" customWidth="1"/>
  </cols>
  <sheetData>
    <row r="2" spans="1:8" ht="23.25" x14ac:dyDescent="0.35">
      <c r="A2" s="11" t="s">
        <v>20</v>
      </c>
      <c r="B2" s="2"/>
      <c r="C2" s="2"/>
      <c r="D2" s="2"/>
      <c r="E2" s="2"/>
    </row>
    <row r="3" spans="1:8" x14ac:dyDescent="0.25">
      <c r="A3" s="1"/>
      <c r="G3" t="s">
        <v>16</v>
      </c>
      <c r="H3" s="6">
        <v>7.0000000000000007E-2</v>
      </c>
    </row>
    <row r="4" spans="1:8" x14ac:dyDescent="0.25">
      <c r="B4" s="1" t="s">
        <v>14</v>
      </c>
      <c r="C4" s="1" t="s">
        <v>11</v>
      </c>
      <c r="D4" s="1" t="s">
        <v>12</v>
      </c>
      <c r="E4" s="1" t="s">
        <v>13</v>
      </c>
    </row>
    <row r="5" spans="1:8" x14ac:dyDescent="0.25">
      <c r="A5" t="s">
        <v>0</v>
      </c>
      <c r="B5" s="3"/>
      <c r="C5" s="3">
        <v>400000</v>
      </c>
      <c r="D5" s="3">
        <v>400000</v>
      </c>
      <c r="E5" s="3">
        <v>400000</v>
      </c>
    </row>
    <row r="6" spans="1:8" x14ac:dyDescent="0.25">
      <c r="A6" t="s">
        <v>1</v>
      </c>
      <c r="B6" s="3"/>
      <c r="C6" s="3">
        <v>160000</v>
      </c>
      <c r="D6" s="3">
        <v>160000</v>
      </c>
      <c r="E6" s="3">
        <v>160000</v>
      </c>
    </row>
    <row r="7" spans="1:8" x14ac:dyDescent="0.25">
      <c r="A7" t="s">
        <v>2</v>
      </c>
      <c r="B7" s="3"/>
      <c r="C7" s="3">
        <v>20000</v>
      </c>
      <c r="D7" s="3">
        <v>20000</v>
      </c>
      <c r="E7" s="3">
        <v>20000</v>
      </c>
    </row>
    <row r="8" spans="1:8" x14ac:dyDescent="0.25">
      <c r="A8" t="s">
        <v>3</v>
      </c>
      <c r="B8" s="3"/>
      <c r="C8" s="5">
        <v>166666</v>
      </c>
      <c r="D8" s="5">
        <v>166666</v>
      </c>
      <c r="E8" s="5">
        <v>166666</v>
      </c>
    </row>
    <row r="9" spans="1:8" x14ac:dyDescent="0.25">
      <c r="A9" t="s">
        <v>4</v>
      </c>
      <c r="B9" s="3"/>
      <c r="C9" s="4">
        <f>C5-C6-C7-C8</f>
        <v>53334</v>
      </c>
      <c r="D9" s="4">
        <f t="shared" ref="D9:E9" si="0">D5-D6-D7-D8</f>
        <v>53334</v>
      </c>
      <c r="E9" s="4">
        <f t="shared" si="0"/>
        <v>53334</v>
      </c>
    </row>
    <row r="10" spans="1:8" x14ac:dyDescent="0.25">
      <c r="A10" t="s">
        <v>5</v>
      </c>
      <c r="B10" s="3"/>
      <c r="C10" s="7">
        <f>C9*$H$10</f>
        <v>10666.800000000001</v>
      </c>
      <c r="D10" s="7">
        <f>D9*$H$10</f>
        <v>10666.800000000001</v>
      </c>
      <c r="E10" s="7">
        <f>E9*$H$10</f>
        <v>10666.800000000001</v>
      </c>
      <c r="G10" t="s">
        <v>17</v>
      </c>
      <c r="H10" s="6">
        <v>0.2</v>
      </c>
    </row>
    <row r="11" spans="1:8" x14ac:dyDescent="0.25">
      <c r="A11" t="s">
        <v>6</v>
      </c>
      <c r="B11" s="3"/>
      <c r="C11" s="4">
        <f>C9-C10</f>
        <v>42667.199999999997</v>
      </c>
      <c r="D11" s="4">
        <f t="shared" ref="D11:E11" si="1">D9-D10</f>
        <v>42667.199999999997</v>
      </c>
      <c r="E11" s="4">
        <f t="shared" si="1"/>
        <v>42667.199999999997</v>
      </c>
    </row>
    <row r="12" spans="1:8" x14ac:dyDescent="0.25">
      <c r="A12" t="s">
        <v>7</v>
      </c>
      <c r="B12" s="3"/>
      <c r="C12" s="4">
        <f>C8</f>
        <v>166666</v>
      </c>
      <c r="D12" s="4">
        <f t="shared" ref="D12:E12" si="2">D8</f>
        <v>166666</v>
      </c>
      <c r="E12" s="4">
        <f t="shared" si="2"/>
        <v>166666</v>
      </c>
    </row>
    <row r="13" spans="1:8" x14ac:dyDescent="0.25">
      <c r="A13" t="s">
        <v>8</v>
      </c>
      <c r="B13" s="3"/>
      <c r="C13" s="4">
        <f>C11+C12</f>
        <v>209333.2</v>
      </c>
      <c r="D13" s="4">
        <f t="shared" ref="D13:E13" si="3">D11+D12</f>
        <v>209333.2</v>
      </c>
      <c r="E13" s="4">
        <f t="shared" si="3"/>
        <v>209333.2</v>
      </c>
    </row>
    <row r="14" spans="1:8" x14ac:dyDescent="0.25">
      <c r="A14" t="s">
        <v>9</v>
      </c>
      <c r="B14" s="3">
        <v>-500000</v>
      </c>
      <c r="C14" s="3"/>
      <c r="D14" s="3"/>
      <c r="E14" s="3"/>
    </row>
    <row r="15" spans="1:8" x14ac:dyDescent="0.25">
      <c r="A15" t="s">
        <v>10</v>
      </c>
      <c r="B15" s="4">
        <f>B14+B13</f>
        <v>-500000</v>
      </c>
      <c r="C15" s="4">
        <f t="shared" ref="C15:E15" si="4">C14+C13</f>
        <v>209333.2</v>
      </c>
      <c r="D15" s="4">
        <f t="shared" si="4"/>
        <v>209333.2</v>
      </c>
      <c r="E15" s="4">
        <f t="shared" si="4"/>
        <v>209333.2</v>
      </c>
    </row>
    <row r="17" spans="1:8" x14ac:dyDescent="0.25">
      <c r="A17" t="s">
        <v>15</v>
      </c>
      <c r="B17" s="8">
        <f>NPV(H3,C15:E15)+B15</f>
        <v>49356.47538902727</v>
      </c>
    </row>
    <row r="18" spans="1:8" x14ac:dyDescent="0.25">
      <c r="A18" t="s">
        <v>18</v>
      </c>
      <c r="B18" s="9">
        <f>IRR(B15:E15)</f>
        <v>0.12323637794141296</v>
      </c>
    </row>
    <row r="19" spans="1:8" x14ac:dyDescent="0.25">
      <c r="A19" t="s">
        <v>19</v>
      </c>
      <c r="B19" s="10">
        <f>NPV(H3,C15:E15)/-B15</f>
        <v>1.0987129507780546</v>
      </c>
    </row>
    <row r="22" spans="1:8" ht="23.25" x14ac:dyDescent="0.35">
      <c r="A22" s="11" t="s">
        <v>21</v>
      </c>
      <c r="B22" s="2"/>
      <c r="C22" s="2"/>
      <c r="D22" s="2"/>
      <c r="E22" s="2"/>
    </row>
    <row r="23" spans="1:8" x14ac:dyDescent="0.25">
      <c r="A23" s="1"/>
    </row>
    <row r="24" spans="1:8" x14ac:dyDescent="0.25">
      <c r="B24" s="1" t="s">
        <v>14</v>
      </c>
      <c r="C24" s="1" t="s">
        <v>11</v>
      </c>
      <c r="D24" s="1" t="s">
        <v>12</v>
      </c>
      <c r="E24" s="1" t="s">
        <v>13</v>
      </c>
    </row>
    <row r="25" spans="1:8" x14ac:dyDescent="0.25">
      <c r="A25" t="s">
        <v>0</v>
      </c>
      <c r="B25" s="3"/>
      <c r="C25" s="3">
        <v>300000</v>
      </c>
      <c r="D25" s="3">
        <v>300000</v>
      </c>
      <c r="E25" s="3">
        <v>300000</v>
      </c>
      <c r="G25" t="s">
        <v>16</v>
      </c>
      <c r="H25" s="6">
        <v>7.0000000000000007E-2</v>
      </c>
    </row>
    <row r="26" spans="1:8" x14ac:dyDescent="0.25">
      <c r="A26" t="s">
        <v>1</v>
      </c>
      <c r="B26" s="3"/>
      <c r="C26" s="3">
        <v>90000</v>
      </c>
      <c r="D26" s="3">
        <v>90000</v>
      </c>
      <c r="E26" s="3">
        <v>90000</v>
      </c>
    </row>
    <row r="27" spans="1:8" x14ac:dyDescent="0.25">
      <c r="A27" t="s">
        <v>2</v>
      </c>
      <c r="B27" s="3"/>
      <c r="C27" s="3">
        <v>20000</v>
      </c>
      <c r="D27" s="3">
        <v>20000</v>
      </c>
      <c r="E27" s="3">
        <v>20000</v>
      </c>
    </row>
    <row r="28" spans="1:8" x14ac:dyDescent="0.25">
      <c r="A28" t="s">
        <v>3</v>
      </c>
      <c r="B28" s="3"/>
      <c r="C28" s="5">
        <v>133333</v>
      </c>
      <c r="D28" s="5">
        <v>133333</v>
      </c>
      <c r="E28" s="5">
        <v>133333</v>
      </c>
    </row>
    <row r="29" spans="1:8" x14ac:dyDescent="0.25">
      <c r="A29" t="s">
        <v>4</v>
      </c>
      <c r="B29" s="3"/>
      <c r="C29" s="4">
        <f>C25-C26-C27-C28</f>
        <v>56667</v>
      </c>
      <c r="D29" s="4">
        <f t="shared" ref="D29:E29" si="5">D25-D26-D27-D28</f>
        <v>56667</v>
      </c>
      <c r="E29" s="4">
        <f t="shared" si="5"/>
        <v>56667</v>
      </c>
    </row>
    <row r="30" spans="1:8" x14ac:dyDescent="0.25">
      <c r="A30" t="s">
        <v>5</v>
      </c>
      <c r="B30" s="3"/>
      <c r="C30" s="7">
        <f>C29*$H$30</f>
        <v>11333.400000000001</v>
      </c>
      <c r="D30" s="7">
        <f t="shared" ref="D30:E30" si="6">D29*$H$30</f>
        <v>11333.400000000001</v>
      </c>
      <c r="E30" s="7">
        <f t="shared" si="6"/>
        <v>11333.400000000001</v>
      </c>
      <c r="G30" t="s">
        <v>17</v>
      </c>
      <c r="H30" s="6">
        <v>0.2</v>
      </c>
    </row>
    <row r="31" spans="1:8" x14ac:dyDescent="0.25">
      <c r="A31" t="s">
        <v>6</v>
      </c>
      <c r="B31" s="3"/>
      <c r="C31" s="4">
        <f>C29-C30</f>
        <v>45333.599999999999</v>
      </c>
      <c r="D31" s="4">
        <f t="shared" ref="D31:E31" si="7">D29-D30</f>
        <v>45333.599999999999</v>
      </c>
      <c r="E31" s="4">
        <f t="shared" si="7"/>
        <v>45333.599999999999</v>
      </c>
    </row>
    <row r="32" spans="1:8" x14ac:dyDescent="0.25">
      <c r="A32" t="s">
        <v>7</v>
      </c>
      <c r="B32" s="3"/>
      <c r="C32" s="4">
        <f>C28</f>
        <v>133333</v>
      </c>
      <c r="D32" s="4">
        <f t="shared" ref="D32:E32" si="8">D28</f>
        <v>133333</v>
      </c>
      <c r="E32" s="4">
        <f t="shared" si="8"/>
        <v>133333</v>
      </c>
    </row>
    <row r="33" spans="1:5" x14ac:dyDescent="0.25">
      <c r="A33" t="s">
        <v>8</v>
      </c>
      <c r="B33" s="3"/>
      <c r="C33" s="4">
        <f>C31+C32</f>
        <v>178666.6</v>
      </c>
      <c r="D33" s="4">
        <f t="shared" ref="D33:E33" si="9">D31+D32</f>
        <v>178666.6</v>
      </c>
      <c r="E33" s="4">
        <f t="shared" si="9"/>
        <v>178666.6</v>
      </c>
    </row>
    <row r="34" spans="1:5" x14ac:dyDescent="0.25">
      <c r="A34" t="s">
        <v>9</v>
      </c>
      <c r="B34" s="3">
        <v>-400000</v>
      </c>
      <c r="C34" s="3"/>
      <c r="D34" s="3"/>
      <c r="E34" s="3"/>
    </row>
    <row r="35" spans="1:5" x14ac:dyDescent="0.25">
      <c r="A35" t="s">
        <v>10</v>
      </c>
      <c r="B35" s="4">
        <f>B34+B33</f>
        <v>-400000</v>
      </c>
      <c r="C35" s="4">
        <f t="shared" ref="C35:E35" si="10">C34+C33</f>
        <v>178666.6</v>
      </c>
      <c r="D35" s="4">
        <f t="shared" si="10"/>
        <v>178666.6</v>
      </c>
      <c r="E35" s="4">
        <f t="shared" si="10"/>
        <v>178666.6</v>
      </c>
    </row>
    <row r="36" spans="1:5" x14ac:dyDescent="0.25">
      <c r="C36">
        <v>-221333</v>
      </c>
      <c r="D36">
        <v>-42666</v>
      </c>
      <c r="E36">
        <v>136001</v>
      </c>
    </row>
    <row r="37" spans="1:5" x14ac:dyDescent="0.25">
      <c r="A37" t="s">
        <v>15</v>
      </c>
      <c r="B37" s="8">
        <f>NPV(H25,C35:E35)+B35</f>
        <v>68877.624981327157</v>
      </c>
    </row>
    <row r="38" spans="1:5" x14ac:dyDescent="0.25">
      <c r="A38" t="s">
        <v>18</v>
      </c>
      <c r="B38" s="9">
        <f>IRR(B35:E35)</f>
        <v>0.16192914741157982</v>
      </c>
    </row>
    <row r="39" spans="1:5" x14ac:dyDescent="0.25">
      <c r="A39" t="s">
        <v>19</v>
      </c>
      <c r="B39" s="10">
        <f>NPV(H25,C35:E35)/-B35</f>
        <v>1.1721940624533178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_x0020_Cycle xmlns="4c144bf9-86f0-4b9a-adc0-b58c90f59d2e" xsi:nil="true"/>
    <Document_x0020_Type xmlns="4c144bf9-86f0-4b9a-adc0-b58c90f59d2e">Script</Document_x0020_Type>
    <TaxCatchAll xmlns="2874d212-2ca5-4c10-928e-1fb4cf07fc99"/>
    <Course xmlns="4c144bf9-86f0-4b9a-adc0-b58c90f59d2e">MBA5014</Cours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FD8610623204982A26D7C0C4EA091" ma:contentTypeVersion="9" ma:contentTypeDescription="Create a new document." ma:contentTypeScope="" ma:versionID="bac53266e8c30edec77357071d44480c">
  <xsd:schema xmlns:xsd="http://www.w3.org/2001/XMLSchema" xmlns:xs="http://www.w3.org/2001/XMLSchema" xmlns:p="http://schemas.microsoft.com/office/2006/metadata/properties" xmlns:ns1="4c144bf9-86f0-4b9a-adc0-b58c90f59d2e" xmlns:ns3="ca96ec53-9d4b-4cf0-90ee-db0001d0f0b8" xmlns:ns4="2874d212-2ca5-4c10-928e-1fb4cf07fc99" targetNamespace="http://schemas.microsoft.com/office/2006/metadata/properties" ma:root="true" ma:fieldsID="833e5a54106ca22c9da054fa9e741c70" ns1:_="" ns3:_="" ns4:_="">
    <xsd:import namespace="4c144bf9-86f0-4b9a-adc0-b58c90f59d2e"/>
    <xsd:import namespace="ca96ec53-9d4b-4cf0-90ee-db0001d0f0b8"/>
    <xsd:import namespace="2874d212-2ca5-4c10-928e-1fb4cf07fc99"/>
    <xsd:element name="properties">
      <xsd:complexType>
        <xsd:sequence>
          <xsd:element name="documentManagement">
            <xsd:complexType>
              <xsd:all>
                <xsd:element ref="ns1:Document_x0020_Type"/>
                <xsd:element ref="ns1:Course"/>
                <xsd:element ref="ns1:Dev_x0020_Cycle" minOccurs="0"/>
                <xsd:element ref="ns3:Launch_x0020_Dt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44bf9-86f0-4b9a-adc0-b58c90f59d2e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0" ma:displayName="Document Type" ma:default="Brainstorming Notes" ma:description="Note what type of file you are placing, script or brainstorming notes." ma:format="Dropdown" ma:internalName="Document_x0020_Type">
      <xsd:simpleType>
        <xsd:restriction base="dms:Choice">
          <xsd:enumeration value="Brainstorming Notes"/>
          <xsd:enumeration value="Script"/>
          <xsd:enumeration value="Template"/>
        </xsd:restriction>
      </xsd:simpleType>
    </xsd:element>
    <xsd:element name="Course" ma:index="1" ma:displayName="Course" ma:description="This is where your course number goes" ma:internalName="Course">
      <xsd:simpleType>
        <xsd:restriction base="dms:Text">
          <xsd:maxLength value="255"/>
        </xsd:restriction>
      </xsd:simpleType>
    </xsd:element>
    <xsd:element name="Dev_x0020_Cycle" ma:index="4" nillable="true" ma:displayName="Dev Cycle" ma:description="Quarter of development" ma:internalName="Dev_x0020_Cyc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6ec53-9d4b-4cf0-90ee-db0001d0f0b8" elementFormDefault="qualified">
    <xsd:import namespace="http://schemas.microsoft.com/office/2006/documentManagement/types"/>
    <xsd:import namespace="http://schemas.microsoft.com/office/infopath/2007/PartnerControls"/>
    <xsd:element name="Launch_x0020_Dt" ma:index="5" nillable="true" ma:displayName="Launch Dt" ma:format="DateOnly" ma:internalName="Launch_x0020_Dt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4d212-2ca5-4c10-928e-1fb4cf07fc9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968b066-db1b-4549-a68c-dab4fdecb539}" ma:internalName="TaxCatchAll" ma:showField="CatchAllData" ma:web="2874d212-2ca5-4c10-928e-1fb4cf07fc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4A76D1-3431-4FDF-9B74-61EC348B912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874d212-2ca5-4c10-928e-1fb4cf07fc99"/>
    <ds:schemaRef ds:uri="ca96ec53-9d4b-4cf0-90ee-db0001d0f0b8"/>
    <ds:schemaRef ds:uri="4c144bf9-86f0-4b9a-adc0-b58c90f59d2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19AA34-A241-45F8-9E3C-4107337B5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44bf9-86f0-4b9a-adc0-b58c90f59d2e"/>
    <ds:schemaRef ds:uri="ca96ec53-9d4b-4cf0-90ee-db0001d0f0b8"/>
    <ds:schemaRef ds:uri="2874d212-2ca5-4c10-928e-1fb4cf07fc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7CECD-7866-4E7E-B0D7-23325E4A0D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Video  Game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MBA5014 Capital Budgeting Game (Supporting Document)</dc:title>
  <dc:creator>Mo Yang</dc:creator>
  <cp:lastModifiedBy>David</cp:lastModifiedBy>
  <dcterms:created xsi:type="dcterms:W3CDTF">2018-02-02T05:23:28Z</dcterms:created>
  <dcterms:modified xsi:type="dcterms:W3CDTF">2019-11-18T23:20:48Z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0x010100DE2FD8610623204982A26D7C0C4EA091</vt:lpwstr>
  </property>
</Properties>
</file>